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2 неделя\"/>
    </mc:Choice>
  </mc:AlternateContent>
  <bookViews>
    <workbookView xWindow="0" yWindow="0" windowWidth="20490" windowHeight="7650"/>
  </bookViews>
  <sheets>
    <sheet name="12-18 лет" sheetId="2" r:id="rId1"/>
  </sheets>
  <calcPr calcId="162913" refMode="R1C1"/>
</workbook>
</file>

<file path=xl/calcChain.xml><?xml version="1.0" encoding="utf-8"?>
<calcChain xmlns="http://schemas.openxmlformats.org/spreadsheetml/2006/main">
  <c r="C18" i="2" l="1"/>
  <c r="E16" i="2"/>
  <c r="C16" i="2"/>
  <c r="E14" i="2"/>
  <c r="C14" i="2"/>
  <c r="E13" i="2"/>
  <c r="C13" i="2"/>
  <c r="E12" i="2"/>
  <c r="C12" i="2"/>
  <c r="E7" i="2"/>
  <c r="C7" i="2"/>
  <c r="E6" i="2"/>
  <c r="C6" i="2"/>
  <c r="E5" i="2"/>
  <c r="C5" i="2"/>
  <c r="E4" i="2"/>
  <c r="C4" i="2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<sst xmlns="http://schemas.openxmlformats.org/spreadsheetml/2006/main" count="41" uniqueCount="40">
  <si>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</si>
  <si>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</si>
  <si>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</si>
  <si>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</si>
  <si>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</si>
  <si>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</si>
  <si>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</si>
  <si>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</si>
  <si>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</si>
  <si>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</si>
  <si>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</si>
  <si>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</si>
  <si>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</si>
  <si>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</si>
  <si>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</si>
  <si>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</si>
  <si>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</si>
  <si>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</si>
  <si>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</si>
  <si>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</si>
  <si>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</si>
  <si>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</si>
  <si>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</si>
  <si>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</si>
  <si>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фрукты</t>
  </si>
  <si>
    <t>сладкое</t>
  </si>
  <si>
    <t>хлеб черн.</t>
  </si>
  <si>
    <t>91,90 (льготный)</t>
  </si>
  <si>
    <t>134,41 (льготный)</t>
  </si>
  <si>
    <t>145,0</t>
  </si>
  <si>
    <t>Каша манная молочная с маслом сливочным</t>
  </si>
  <si>
    <t>Чай с лимоном и сахаром</t>
  </si>
  <si>
    <t>Мармелад</t>
  </si>
  <si>
    <t xml:space="preserve">Хлеб пшеничный </t>
  </si>
  <si>
    <t xml:space="preserve">Салат из отварной свеклы с сыром </t>
  </si>
  <si>
    <t>Суп картофельный с клецками</t>
  </si>
  <si>
    <t>Плов из птицы  50/200</t>
  </si>
  <si>
    <t>Сок фруктовый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</si>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</sst>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4" borderId="9" xfId="0" applyFill="1" applyBorder="1"/>
    <xf numFmtId="0" fontId="0" fillId="4" borderId="5" xfId="0" applyFill="1" applyBorder="1"/>
    <xf numFmtId="0" fontId="1" fillId="4" borderId="8" xfId="0" applyFont="1" applyFill="1" applyBorder="1"/>
    <xf numFmtId="0" fontId="0" fillId="4" borderId="10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/>
    <xf numFmtId="0" fontId="0" fillId="4" borderId="11" xfId="0" applyFill="1" applyBorder="1"/>
    <xf numFmtId="0" fontId="0" fillId="4" borderId="6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7" xfId="0" applyFill="1" applyBorder="1"/>
    <xf numFmtId="0" fontId="0" fillId="4" borderId="8" xfId="0" applyFill="1" applyBorder="1" applyProtection="1">
      <protection locked="0"/>
    </xf>
    <xf numFmtId="0" fontId="0" fillId="4" borderId="11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1" fontId="2" fillId="3" borderId="4" xfId="0" applyNumberFormat="1" applyFont="1" applyFill="1" applyBorder="1" applyProtection="1">
      <protection locked="0"/>
    </xf>
    <xf numFmtId="1" fontId="2" fillId="3" borderId="15" xfId="0" applyNumberFormat="1" applyFont="1" applyFill="1" applyBorder="1" applyProtection="1">
      <protection locked="0"/>
    </xf>
    <xf numFmtId="49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1" fillId="4" borderId="17" xfId="0" applyFont="1" applyFill="1" applyBorder="1"/>
    <xf numFmtId="0" fontId="2" fillId="3" borderId="8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Protection="1">
      <protection locked="0"/>
    </xf>
    <xf numFmtId="0" fontId="2" fillId="3" borderId="8" xfId="0" applyFont="1" applyFill="1" applyBorder="1" applyAlignment="1">
      <alignment horizontal="center" vertical="center"/>
    </xf>
    <xf numFmtId="1" fontId="2" fillId="3" borderId="18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19</v>
      </c>
      <c r="F1" s="5"/>
      <c r="I1" t="s">
        <v>1</v>
      </c>
      <c r="J1" s="4">
        <v>45996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6" customFormat="1" ht="30" x14ac:dyDescent="0.25">
      <c r="A4" s="16" t="s">
        <v>10</v>
      </c>
      <c r="B4" s="17" t="s">
        <v>11</v>
      </c>
      <c r="C4" s="18" t="str">
        <f>"302"</f>
        <v>302</v>
      </c>
      <c r="D4" s="38" t="s">
        <v>30</v>
      </c>
      <c r="E4" s="39" t="str">
        <f>"255,0"</f>
        <v>255,0</v>
      </c>
      <c r="F4" s="30"/>
      <c r="G4" s="39">
        <v>317.17496249999999</v>
      </c>
      <c r="H4" s="39">
        <v>9.3800000000000008</v>
      </c>
      <c r="I4" s="39">
        <v>8.73</v>
      </c>
      <c r="J4" s="39">
        <v>50.87</v>
      </c>
    </row>
    <row r="5" spans="1:10" s="6" customFormat="1" ht="30" x14ac:dyDescent="0.25">
      <c r="A5" s="19"/>
      <c r="B5" s="20" t="s">
        <v>12</v>
      </c>
      <c r="C5" s="18" t="str">
        <f>"686"</f>
        <v>686</v>
      </c>
      <c r="D5" s="38" t="s">
        <v>31</v>
      </c>
      <c r="E5" s="39" t="str">
        <f>"207,0"</f>
        <v>207,0</v>
      </c>
      <c r="F5" s="30"/>
      <c r="G5" s="39">
        <v>40.110579999999999</v>
      </c>
      <c r="H5" s="39">
        <v>0.1</v>
      </c>
      <c r="I5" s="39">
        <v>0.02</v>
      </c>
      <c r="J5" s="39">
        <v>10.16</v>
      </c>
    </row>
    <row r="6" spans="1:10" s="6" customFormat="1" x14ac:dyDescent="0.25">
      <c r="A6" s="19"/>
      <c r="B6" s="20" t="s">
        <v>20</v>
      </c>
      <c r="C6" s="18" t="str">
        <f>""</f>
        <v/>
      </c>
      <c r="D6" s="38" t="s">
        <v>32</v>
      </c>
      <c r="E6" s="39" t="str">
        <f>"30,0"</f>
        <v>30,0</v>
      </c>
      <c r="F6" s="30"/>
      <c r="G6" s="39">
        <v>85.836240000000004</v>
      </c>
      <c r="H6" s="39">
        <v>0.12</v>
      </c>
      <c r="I6" s="39">
        <v>0</v>
      </c>
      <c r="J6" s="39">
        <v>22.52</v>
      </c>
    </row>
    <row r="7" spans="1:10" s="6" customFormat="1" x14ac:dyDescent="0.25">
      <c r="A7" s="19"/>
      <c r="B7" s="21"/>
      <c r="C7" s="22" t="str">
        <f>""</f>
        <v/>
      </c>
      <c r="D7" s="40" t="s">
        <v>33</v>
      </c>
      <c r="E7" s="41" t="str">
        <f>"50,0"</f>
        <v>50,0</v>
      </c>
      <c r="F7" s="31">
        <v>100</v>
      </c>
      <c r="G7" s="41">
        <v>112</v>
      </c>
      <c r="H7" s="41">
        <v>3.57</v>
      </c>
      <c r="I7" s="41">
        <v>0.35</v>
      </c>
      <c r="J7" s="41">
        <v>23.57</v>
      </c>
    </row>
    <row r="8" spans="1:10" s="6" customFormat="1" ht="15.75" thickBot="1" x14ac:dyDescent="0.3">
      <c r="A8" s="23"/>
      <c r="B8" s="24"/>
      <c r="C8" s="24"/>
      <c r="D8" s="10"/>
      <c r="E8" s="11">
        <v>60</v>
      </c>
      <c r="F8" s="32" t="s">
        <v>27</v>
      </c>
      <c r="G8" s="30"/>
      <c r="H8" s="11"/>
      <c r="I8" s="11"/>
      <c r="J8" s="11"/>
    </row>
    <row r="9" spans="1:10" s="6" customFormat="1" x14ac:dyDescent="0.25">
      <c r="A9" s="16" t="s">
        <v>13</v>
      </c>
      <c r="B9" s="17" t="s">
        <v>24</v>
      </c>
      <c r="C9" s="25"/>
      <c r="D9" s="10"/>
      <c r="E9" s="11"/>
      <c r="F9" s="33"/>
      <c r="G9" s="30"/>
      <c r="H9" s="11"/>
      <c r="I9" s="11"/>
      <c r="J9" s="11"/>
    </row>
    <row r="10" spans="1:10" s="6" customFormat="1" x14ac:dyDescent="0.25">
      <c r="A10" s="19"/>
      <c r="B10" s="21"/>
      <c r="C10" s="21"/>
      <c r="D10" s="34"/>
      <c r="E10" s="35"/>
      <c r="F10" s="33"/>
      <c r="G10" s="35"/>
      <c r="H10" s="35"/>
      <c r="I10" s="35"/>
      <c r="J10" s="36"/>
    </row>
    <row r="11" spans="1:10" s="6" customFormat="1" ht="15.75" thickBot="1" x14ac:dyDescent="0.3">
      <c r="A11" s="23"/>
      <c r="B11" s="24"/>
      <c r="C11" s="24"/>
      <c r="D11" s="45"/>
      <c r="E11" s="46"/>
      <c r="F11" s="47"/>
      <c r="G11" s="46"/>
      <c r="H11" s="46"/>
      <c r="I11" s="46"/>
      <c r="J11" s="48"/>
    </row>
    <row r="12" spans="1:10" s="6" customFormat="1" ht="30" x14ac:dyDescent="0.25">
      <c r="A12" s="19" t="s">
        <v>14</v>
      </c>
      <c r="B12" s="26" t="s">
        <v>15</v>
      </c>
      <c r="C12" s="44" t="str">
        <f>"фирм"</f>
        <v>фирм</v>
      </c>
      <c r="D12" s="40" t="s">
        <v>34</v>
      </c>
      <c r="E12" s="41" t="str">
        <f>"100,0"</f>
        <v>100,0</v>
      </c>
      <c r="F12" s="32"/>
      <c r="G12" s="41">
        <v>148.65759999999997</v>
      </c>
      <c r="H12" s="41">
        <v>3.61</v>
      </c>
      <c r="I12" s="41">
        <v>12.05</v>
      </c>
      <c r="J12" s="41">
        <v>7.44</v>
      </c>
    </row>
    <row r="13" spans="1:10" s="6" customFormat="1" ht="30" x14ac:dyDescent="0.25">
      <c r="A13" s="19"/>
      <c r="B13" s="20" t="s">
        <v>16</v>
      </c>
      <c r="C13" s="44" t="str">
        <f>"сб 1982г"</f>
        <v>сб 1982г</v>
      </c>
      <c r="D13" s="40" t="s">
        <v>35</v>
      </c>
      <c r="E13" s="41" t="str">
        <f>"250,0"</f>
        <v>250,0</v>
      </c>
      <c r="F13" s="32"/>
      <c r="G13" s="41">
        <v>165.55029350000001</v>
      </c>
      <c r="H13" s="41">
        <v>4.05</v>
      </c>
      <c r="I13" s="41">
        <v>5.98</v>
      </c>
      <c r="J13" s="41">
        <v>24.32</v>
      </c>
    </row>
    <row r="14" spans="1:10" s="6" customFormat="1" x14ac:dyDescent="0.25">
      <c r="A14" s="19"/>
      <c r="B14" s="20" t="s">
        <v>17</v>
      </c>
      <c r="C14" s="22" t="str">
        <f>"Фирм"</f>
        <v>Фирм</v>
      </c>
      <c r="D14" s="40" t="s">
        <v>36</v>
      </c>
      <c r="E14" s="41" t="str">
        <f>"250,0"</f>
        <v>250,0</v>
      </c>
      <c r="F14" s="32"/>
      <c r="G14" s="41">
        <v>536.30408750000004</v>
      </c>
      <c r="H14" s="41">
        <v>20.09</v>
      </c>
      <c r="I14" s="41">
        <v>26.64</v>
      </c>
      <c r="J14" s="41">
        <v>54.3</v>
      </c>
    </row>
    <row r="15" spans="1:10" s="6" customFormat="1" x14ac:dyDescent="0.25">
      <c r="A15" s="19"/>
      <c r="B15" s="20" t="s">
        <v>18</v>
      </c>
      <c r="C15" s="50"/>
      <c r="D15" s="49"/>
      <c r="E15" s="49"/>
      <c r="F15" s="49"/>
      <c r="G15" s="49"/>
      <c r="H15" s="49"/>
      <c r="I15" s="49"/>
      <c r="J15" s="49"/>
    </row>
    <row r="16" spans="1:10" s="6" customFormat="1" x14ac:dyDescent="0.25">
      <c r="A16" s="19"/>
      <c r="B16" s="20" t="s">
        <v>25</v>
      </c>
      <c r="C16" s="18" t="str">
        <f>"-"</f>
        <v>-</v>
      </c>
      <c r="D16" s="38" t="s">
        <v>37</v>
      </c>
      <c r="E16" s="39" t="str">
        <f>"200,0"</f>
        <v>200,0</v>
      </c>
      <c r="F16" s="32"/>
      <c r="G16" s="39">
        <v>86.47999999999999</v>
      </c>
      <c r="H16" s="39">
        <v>1</v>
      </c>
      <c r="I16" s="39">
        <v>0.2</v>
      </c>
      <c r="J16" s="39">
        <v>20.6</v>
      </c>
    </row>
    <row r="17" spans="1:10" s="6" customFormat="1" x14ac:dyDescent="0.25">
      <c r="A17" s="19"/>
      <c r="B17" s="20" t="s">
        <v>21</v>
      </c>
      <c r="C17" s="18"/>
      <c r="D17" s="38" t="s">
        <v>33</v>
      </c>
      <c r="E17" s="42">
        <v>40</v>
      </c>
      <c r="F17" s="32" t="s">
        <v>28</v>
      </c>
      <c r="G17" s="39">
        <v>89.6</v>
      </c>
      <c r="H17" s="39">
        <v>2.85</v>
      </c>
      <c r="I17" s="39">
        <v>0.28000000000000003</v>
      </c>
      <c r="J17" s="39">
        <v>18.850000000000001</v>
      </c>
    </row>
    <row r="18" spans="1:10" s="6" customFormat="1" x14ac:dyDescent="0.25">
      <c r="A18" s="19"/>
      <c r="B18" s="20" t="s">
        <v>26</v>
      </c>
      <c r="C18" s="22" t="str">
        <f>"-"</f>
        <v>-</v>
      </c>
      <c r="D18" s="40" t="s">
        <v>38</v>
      </c>
      <c r="E18" s="43">
        <v>40</v>
      </c>
      <c r="F18" s="37" t="s">
        <v>29</v>
      </c>
      <c r="G18" s="41">
        <v>70.69</v>
      </c>
      <c r="H18" s="41">
        <v>2.48</v>
      </c>
      <c r="I18" s="41">
        <v>0.42</v>
      </c>
      <c r="J18" s="41">
        <v>15.18</v>
      </c>
    </row>
    <row r="19" spans="1:10" s="6" customFormat="1" x14ac:dyDescent="0.25">
      <c r="A19" s="19"/>
      <c r="B19" s="27"/>
      <c r="C19" s="27"/>
      <c r="D19" s="10"/>
      <c r="E19" s="11"/>
      <c r="F19" s="12"/>
      <c r="G19" s="12"/>
      <c r="H19" s="11"/>
      <c r="I19" s="11"/>
      <c r="J19" s="11"/>
    </row>
    <row r="20" spans="1:10" s="6" customFormat="1" ht="15.75" thickBot="1" x14ac:dyDescent="0.3">
      <c r="A20" s="23"/>
      <c r="B20" s="24"/>
      <c r="C20" s="24"/>
      <c r="D20" s="13"/>
      <c r="E20" s="14"/>
      <c r="F20" s="12"/>
      <c r="G20" s="14"/>
      <c r="H20" s="14"/>
      <c r="I20" s="14"/>
      <c r="J20" s="15"/>
    </row>
    <row r="21" spans="1:10" s="6" customFormat="1" ht="15.75" thickBot="1" x14ac:dyDescent="0.3">
      <c r="A21" s="28"/>
      <c r="B21" s="29"/>
      <c r="C21" s="29"/>
      <c r="D21" s="7"/>
      <c r="E21" s="8"/>
      <c r="F21" s="8"/>
      <c r="G21" s="8"/>
      <c r="H21" s="8"/>
      <c r="I21" s="8"/>
      <c r="J21" s="8"/>
    </row>
    <row r="22" spans="1:10" x14ac:dyDescent="0.25">
      <c r="F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2025-11-28T11:44:18Z</dcterms:modified>
</cp:coreProperties>
</file>