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9" i="2" l="1"/>
  <c r="E18" i="2"/>
  <c r="C18" i="2"/>
  <c r="E16" i="2"/>
  <c r="C16" i="2"/>
  <c r="E15" i="2"/>
  <c r="C15" i="2"/>
  <c r="E14" i="2"/>
  <c r="C14" i="2"/>
  <c r="E13" i="2"/>
  <c r="C13" i="2"/>
  <c r="E8" i="2"/>
  <c r="C8" i="2"/>
  <c r="E7" i="2"/>
  <c r="C7" i="2"/>
  <c r="E6" i="2"/>
  <c r="C6" i="2"/>
  <c r="E4" i="2"/>
  <c r="C4" i="2"/>
  <c r="E5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<sst xmlns="http://schemas.openxmlformats.org/spreadsheetml/2006/main" count="41" uniqueCount="40">
  <si>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</si>
  <si>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</si>
  <si>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</si>
  <si>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</si>
  <si>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</si>
  <si>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</si>
  <si>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</si>
  <si>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</si>
  <si>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</si>
  <si>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</si>
  <si>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</si>
  <si>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</si>
  <si>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</si>
  <si>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</si>
  <si>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</si>
  <si>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</si>
  <si>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</si>
  <si>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</si>
  <si>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</si>
  <si>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</si>
  <si>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</si>
  <si>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</si>
  <si>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</si>
  <si>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</si>
  <si>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</si>
  <si>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91,90 (льготный)</t>
  </si>
  <si>
    <t>134,41 (льготный)</t>
  </si>
  <si>
    <t>145,0</t>
  </si>
  <si>
    <t>Картофельное пюре с маслом сливочным</t>
  </si>
  <si>
    <t>*Овощная  нарезка</t>
  </si>
  <si>
    <t xml:space="preserve">Омлет натуральный  </t>
  </si>
  <si>
    <t xml:space="preserve">Ватрушка с творогом </t>
  </si>
  <si>
    <t>Чай с лимоном и сахаром</t>
  </si>
  <si>
    <t xml:space="preserve">Хлеб пшеничный </t>
  </si>
  <si>
    <t xml:space="preserve">*Салат из моркови с яблоками  </t>
  </si>
  <si>
    <t>Суп картофельный с бобовыми /горохом/</t>
  </si>
  <si>
    <t xml:space="preserve">Биточки "Волжские" 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</si>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</sst>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0" fillId="3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1" fillId="4" borderId="8" xfId="0" applyFont="1" applyFill="1" applyBorder="1"/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4" xfId="0" applyFont="1" applyFill="1" applyBorder="1"/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 applyAlignment="1">
      <alignment horizontal="left"/>
    </xf>
    <xf numFmtId="2" fontId="1" fillId="3" borderId="4" xfId="0" applyNumberFormat="1" applyFont="1" applyFill="1" applyBorder="1"/>
    <xf numFmtId="0" fontId="0" fillId="4" borderId="0" xfId="0" applyFill="1" applyAlignment="1">
      <alignment wrapText="1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5"/>
      <c r="I1" t="s">
        <v>1</v>
      </c>
      <c r="J1" s="4">
        <v>45951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8" customFormat="1" x14ac:dyDescent="0.25">
      <c r="A4" s="7" t="s">
        <v>10</v>
      </c>
      <c r="B4" s="20" t="s">
        <v>11</v>
      </c>
      <c r="C4" s="21" t="str">
        <f>"340"</f>
        <v>340</v>
      </c>
      <c r="D4" s="32" t="s">
        <v>30</v>
      </c>
      <c r="E4" s="33" t="str">
        <f>"200,0"</f>
        <v>200,0</v>
      </c>
      <c r="F4" s="14"/>
      <c r="G4" s="33">
        <v>301.55010666666669</v>
      </c>
      <c r="H4" s="33">
        <v>19.22</v>
      </c>
      <c r="I4" s="33">
        <v>23.93</v>
      </c>
      <c r="J4" s="33">
        <v>2.44</v>
      </c>
    </row>
    <row r="5" spans="1:10" s="8" customFormat="1" x14ac:dyDescent="0.25">
      <c r="A5" s="9"/>
      <c r="B5" s="22"/>
      <c r="C5" s="38"/>
      <c r="D5" s="32" t="s">
        <v>29</v>
      </c>
      <c r="E5" s="33" t="str">
        <f>"60,0"</f>
        <v>60,0</v>
      </c>
      <c r="F5" s="14"/>
      <c r="G5" s="33">
        <v>12.306840000000001</v>
      </c>
      <c r="H5" s="33">
        <v>0.56000000000000005</v>
      </c>
      <c r="I5" s="33">
        <v>0.09</v>
      </c>
      <c r="J5" s="33">
        <v>2.56</v>
      </c>
    </row>
    <row r="6" spans="1:10" s="8" customFormat="1" x14ac:dyDescent="0.25">
      <c r="A6" s="9"/>
      <c r="B6" s="23" t="s">
        <v>12</v>
      </c>
      <c r="C6" s="21" t="str">
        <f>"741"</f>
        <v>741</v>
      </c>
      <c r="D6" s="32" t="s">
        <v>31</v>
      </c>
      <c r="E6" s="33" t="str">
        <f>"50,0"</f>
        <v>50,0</v>
      </c>
      <c r="F6" s="14"/>
      <c r="G6" s="33">
        <v>123.61622122355001</v>
      </c>
      <c r="H6" s="33">
        <v>5.91</v>
      </c>
      <c r="I6" s="33">
        <v>2.78</v>
      </c>
      <c r="J6" s="33">
        <v>18.71</v>
      </c>
    </row>
    <row r="7" spans="1:10" s="8" customFormat="1" ht="30" x14ac:dyDescent="0.25">
      <c r="A7" s="9"/>
      <c r="B7" s="23" t="s">
        <v>20</v>
      </c>
      <c r="C7" s="21" t="str">
        <f>"686"</f>
        <v>686</v>
      </c>
      <c r="D7" s="32" t="s">
        <v>32</v>
      </c>
      <c r="E7" s="33" t="str">
        <f>"207,0"</f>
        <v>207,0</v>
      </c>
      <c r="F7" s="14"/>
      <c r="G7" s="33">
        <v>40.110579999999999</v>
      </c>
      <c r="H7" s="33">
        <v>0.1</v>
      </c>
      <c r="I7" s="33">
        <v>0.02</v>
      </c>
      <c r="J7" s="33">
        <v>10.16</v>
      </c>
    </row>
    <row r="8" spans="1:10" s="8" customFormat="1" x14ac:dyDescent="0.25">
      <c r="A8" s="9"/>
      <c r="B8" s="22"/>
      <c r="C8" s="24" t="str">
        <f>""</f>
        <v/>
      </c>
      <c r="D8" s="35" t="s">
        <v>33</v>
      </c>
      <c r="E8" s="37" t="str">
        <f>"30,0"</f>
        <v>30,0</v>
      </c>
      <c r="F8" s="19">
        <v>100</v>
      </c>
      <c r="G8" s="37">
        <v>67.175429999999992</v>
      </c>
      <c r="H8" s="37">
        <v>2.14</v>
      </c>
      <c r="I8" s="37">
        <v>0.21</v>
      </c>
      <c r="J8" s="37">
        <v>14.14</v>
      </c>
    </row>
    <row r="9" spans="1:10" s="8" customFormat="1" ht="15.75" thickBot="1" x14ac:dyDescent="0.3">
      <c r="A9" s="9"/>
      <c r="B9" s="22"/>
      <c r="C9" s="25"/>
      <c r="D9" s="17"/>
      <c r="E9" s="13"/>
      <c r="F9" s="14" t="s">
        <v>25</v>
      </c>
      <c r="G9" s="14"/>
      <c r="H9" s="13"/>
      <c r="I9" s="13"/>
      <c r="J9" s="13"/>
    </row>
    <row r="10" spans="1:10" s="8" customFormat="1" x14ac:dyDescent="0.25">
      <c r="A10" s="7" t="s">
        <v>13</v>
      </c>
      <c r="B10" s="20"/>
      <c r="C10" s="26"/>
      <c r="D10" s="15"/>
      <c r="E10" s="11"/>
      <c r="F10" s="18"/>
      <c r="G10" s="11"/>
      <c r="H10" s="11"/>
      <c r="I10" s="11"/>
      <c r="J10" s="11"/>
    </row>
    <row r="11" spans="1:10" s="8" customFormat="1" x14ac:dyDescent="0.25">
      <c r="A11" s="9"/>
      <c r="B11" s="27"/>
      <c r="C11" s="28"/>
      <c r="D11" s="15"/>
      <c r="E11" s="11"/>
      <c r="F11" s="12"/>
      <c r="G11" s="11"/>
      <c r="H11" s="11"/>
      <c r="I11" s="11"/>
      <c r="J11" s="11"/>
    </row>
    <row r="12" spans="1:10" s="8" customFormat="1" ht="15.75" thickBot="1" x14ac:dyDescent="0.3">
      <c r="A12" s="10"/>
      <c r="B12" s="29"/>
      <c r="C12" s="30"/>
      <c r="D12" s="15"/>
      <c r="E12" s="11"/>
      <c r="F12" s="12"/>
      <c r="G12" s="11"/>
      <c r="H12" s="11"/>
      <c r="I12" s="11"/>
      <c r="J12" s="11"/>
    </row>
    <row r="13" spans="1:10" s="8" customFormat="1" ht="30" x14ac:dyDescent="0.25">
      <c r="A13" s="9" t="s">
        <v>14</v>
      </c>
      <c r="B13" s="22" t="s">
        <v>15</v>
      </c>
      <c r="C13" s="21" t="str">
        <f>"фирм"</f>
        <v>фирм</v>
      </c>
      <c r="D13" s="32" t="s">
        <v>34</v>
      </c>
      <c r="E13" s="33" t="str">
        <f>"100,0"</f>
        <v>100,0</v>
      </c>
      <c r="F13" s="14"/>
      <c r="G13" s="33">
        <v>82.846063999999998</v>
      </c>
      <c r="H13" s="33">
        <v>1.1200000000000001</v>
      </c>
      <c r="I13" s="33">
        <v>4.0999999999999996</v>
      </c>
      <c r="J13" s="33">
        <v>11.53</v>
      </c>
    </row>
    <row r="14" spans="1:10" s="8" customFormat="1" ht="30" x14ac:dyDescent="0.25">
      <c r="A14" s="9"/>
      <c r="B14" s="23" t="s">
        <v>16</v>
      </c>
      <c r="C14" s="21" t="str">
        <f>"139"</f>
        <v>139</v>
      </c>
      <c r="D14" s="32" t="s">
        <v>35</v>
      </c>
      <c r="E14" s="33" t="str">
        <f>"250,0"</f>
        <v>250,0</v>
      </c>
      <c r="F14" s="14"/>
      <c r="G14" s="33">
        <v>154.03917449999997</v>
      </c>
      <c r="H14" s="33">
        <v>5.3</v>
      </c>
      <c r="I14" s="33">
        <v>5.52</v>
      </c>
      <c r="J14" s="33">
        <v>22.11</v>
      </c>
    </row>
    <row r="15" spans="1:10" s="8" customFormat="1" x14ac:dyDescent="0.25">
      <c r="A15" s="9"/>
      <c r="B15" s="23" t="s">
        <v>17</v>
      </c>
      <c r="C15" s="21" t="str">
        <f>"Фирм"</f>
        <v>Фирм</v>
      </c>
      <c r="D15" s="32" t="s">
        <v>36</v>
      </c>
      <c r="E15" s="33" t="str">
        <f>"100,0"</f>
        <v>100,0</v>
      </c>
      <c r="F15" s="14"/>
      <c r="G15" s="33">
        <v>258.03047777777772</v>
      </c>
      <c r="H15" s="33">
        <v>16.440000000000001</v>
      </c>
      <c r="I15" s="33">
        <v>14.13</v>
      </c>
      <c r="J15" s="33">
        <v>16.190000000000001</v>
      </c>
    </row>
    <row r="16" spans="1:10" s="8" customFormat="1" ht="30" x14ac:dyDescent="0.25">
      <c r="A16" s="9"/>
      <c r="B16" s="23" t="s">
        <v>18</v>
      </c>
      <c r="C16" s="21" t="str">
        <f>"520"</f>
        <v>520</v>
      </c>
      <c r="D16" s="32" t="s">
        <v>28</v>
      </c>
      <c r="E16" s="33" t="str">
        <f>"180,0"</f>
        <v>180,0</v>
      </c>
      <c r="F16" s="14"/>
      <c r="G16" s="33">
        <v>159.47980999999999</v>
      </c>
      <c r="H16" s="33">
        <v>3.73</v>
      </c>
      <c r="I16" s="33">
        <v>4.8499999999999996</v>
      </c>
      <c r="J16" s="33">
        <v>25.56</v>
      </c>
    </row>
    <row r="17" spans="1:10" s="8" customFormat="1" x14ac:dyDescent="0.25">
      <c r="A17" s="9"/>
      <c r="B17" s="23" t="s">
        <v>21</v>
      </c>
      <c r="C17" s="21"/>
      <c r="D17" s="32" t="s">
        <v>33</v>
      </c>
      <c r="E17" s="34">
        <v>40</v>
      </c>
      <c r="F17" s="14"/>
      <c r="G17" s="33">
        <v>89.6</v>
      </c>
      <c r="H17" s="33">
        <v>2.85</v>
      </c>
      <c r="I17" s="33">
        <v>0.28000000000000003</v>
      </c>
      <c r="J17" s="33">
        <v>18.850000000000001</v>
      </c>
    </row>
    <row r="18" spans="1:10" s="8" customFormat="1" x14ac:dyDescent="0.25">
      <c r="A18" s="9"/>
      <c r="B18" s="31" t="s">
        <v>24</v>
      </c>
      <c r="C18" s="21" t="str">
        <f>"639"</f>
        <v>639</v>
      </c>
      <c r="D18" s="32" t="s">
        <v>37</v>
      </c>
      <c r="E18" s="33" t="str">
        <f>"200,0"</f>
        <v>200,0</v>
      </c>
      <c r="F18" s="14"/>
      <c r="G18" s="33">
        <v>87.598919999999993</v>
      </c>
      <c r="H18" s="33">
        <v>1.02</v>
      </c>
      <c r="I18" s="33">
        <v>0.06</v>
      </c>
      <c r="J18" s="33">
        <v>23.18</v>
      </c>
    </row>
    <row r="19" spans="1:10" s="8" customFormat="1" x14ac:dyDescent="0.25">
      <c r="A19" s="9"/>
      <c r="B19" s="31"/>
      <c r="C19" s="24" t="str">
        <f>"-"</f>
        <v>-</v>
      </c>
      <c r="D19" s="35" t="s">
        <v>38</v>
      </c>
      <c r="E19" s="36">
        <v>40</v>
      </c>
      <c r="F19" s="14" t="s">
        <v>26</v>
      </c>
      <c r="G19" s="37">
        <v>70.69</v>
      </c>
      <c r="H19" s="37">
        <v>2.48</v>
      </c>
      <c r="I19" s="37">
        <v>0.42</v>
      </c>
      <c r="J19" s="37">
        <v>15.18</v>
      </c>
    </row>
    <row r="20" spans="1:10" s="8" customFormat="1" ht="15.75" thickBot="1" x14ac:dyDescent="0.3">
      <c r="A20" s="10"/>
      <c r="B20" s="6"/>
      <c r="C20" s="6"/>
      <c r="D20" s="15"/>
      <c r="E20" s="16"/>
      <c r="F20" s="16" t="s">
        <v>27</v>
      </c>
      <c r="G20" s="16"/>
      <c r="H20" s="16"/>
      <c r="I20" s="16"/>
      <c r="J20" s="16"/>
    </row>
    <row r="21" spans="1:10" x14ac:dyDescent="0.25">
      <c r="F21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2025-10-18T09:14:38Z</dcterms:modified>
</cp:coreProperties>
</file>